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Read me" sheetId="1" state="visible" r:id="rId3"/>
    <sheet name="Formulas" sheetId="2" state="visible" r:id="rId4"/>
    <sheet name="Shortcuts" sheetId="3" state="visible" r:id="rId5"/>
    <sheet name="ReportA" sheetId="4" state="visible" r:id="rId6"/>
    <sheet name="ReportB" sheetId="5" state="visible" r:id="rId7"/>
    <sheet name="Duplicates" sheetId="6" state="visible" r:id="rId8"/>
    <sheet name="TextCodes" sheetId="7" state="visible" r:id="rId9"/>
    <sheet name="Transactions" sheetId="8" state="visible" r:id="rId10"/>
    <sheet name="Budget" sheetId="9" state="visible" r:id="rId11"/>
    <sheet name="Lookups" sheetId="10" state="visible" r:id="rId12"/>
    <sheet name="PivotSource" sheetId="11" state="visible" r:id="rId13"/>
    <sheet name="Dashboard" sheetId="12" state="visible" r:id="rId14"/>
    <sheet name="FolderExercise" sheetId="13" state="visible" r:id="rId15"/>
    <sheet name="Categories" sheetId="14" state="visible" r:id="rId16"/>
    <sheet name="Dropdowns" sheetId="15" state="visible" r:id="rId17"/>
    <sheet name="Checks" sheetId="16" state="visible" r:id="rId18"/>
    <sheet name="PivotSummary" sheetId="17" state="visible" r:id="rId19"/>
  </sheets>
  <definedNames>
    <definedName function="false" hidden="false" name="Categories" vbProcedure="false">Categories!$A$2:$A$4</definedName>
  </definedNames>
  <calcPr iterateCount="100" refMode="A1" iterate="false" iterateDelta="0.0001"/>
  <pivotCaches>
    <pivotCache cacheId="1" r:id="rId21"/>
  </pivotCaches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<sst xmlns="http://schemas.openxmlformats.org/spreadsheetml/2006/main" count="231" uniqueCount="174">
  <si>
    <t xml:space="preserve">AcctGPT Excel practice workbook</t>
  </si>
  <si>
    <t xml:space="preserve">What to expect</t>
  </si>
  <si>
    <t xml:space="preserve">Data</t>
  </si>
  <si>
    <t xml:space="preserve">Synthetic examples only. No customer or financial records.</t>
  </si>
  <si>
    <t xml:space="preserve">Status</t>
  </si>
  <si>
    <t xml:space="preserve">Free synthetic exercises for the AcctGPT Excel guides. Separate from the invitation-only paid reporting kit.</t>
  </si>
  <si>
    <t xml:space="preserve">Formula results</t>
  </si>
  <si>
    <t xml:space="preserve">Formulas and PivotTable results checked with LibreOffice 26.8. Native Microsoft Excel editing and refresh checks are not yet verified. Excel menu steps follow Microsoft documentation.</t>
  </si>
  <si>
    <t xml:space="preserve">Modern Excel</t>
  </si>
  <si>
    <t xml:space="preserve">XLOOKUP requires Microsoft 365 / Excel 2021 or later. A compatible VLOOKUP example is beside it.</t>
  </si>
  <si>
    <t xml:space="preserve">Pivot exercise</t>
  </si>
  <si>
    <t xml:space="preserve">PivotSource contains six source rows; PivotSummary contains a working PivotTable with a total of 1,350.</t>
  </si>
  <si>
    <t xml:space="preserve">Folder exercise</t>
  </si>
  <si>
    <t xml:space="preserve">Separate CSV files and a portable Power Query recipe are supplied. No external data connection is embedded in this workbook.</t>
  </si>
  <si>
    <t xml:space="preserve">Source preservation</t>
  </si>
  <si>
    <t xml:space="preserve">Keep raw inputs and inspect helper flags before making corrections.</t>
  </si>
  <si>
    <t xml:space="preserve">Privacy</t>
  </si>
  <si>
    <t xml:space="preserve">These files have no macros, external data connections or intentional network calls.</t>
  </si>
  <si>
    <t xml:space="preserve">Source row</t>
  </si>
  <si>
    <t xml:space="preserve">Raw amount</t>
  </si>
  <si>
    <t xml:space="preserve">ISNUMBER</t>
  </si>
  <si>
    <t xml:space="preserve">Reviewed numeric copy</t>
  </si>
  <si>
    <t xml:space="preserve">Function</t>
  </si>
  <si>
    <t xml:space="preserve">Purpose</t>
  </si>
  <si>
    <t xml:space="preserve">Expected answer</t>
  </si>
  <si>
    <t xml:space="preserve">Calculated answer</t>
  </si>
  <si>
    <t xml:space="preserve">Row 1</t>
  </si>
  <si>
    <t xml:space="preserve">Check the text amount</t>
  </si>
  <si>
    <t xml:space="preserve">Row 2</t>
  </si>
  <si>
    <t xml:space="preserve">80</t>
  </si>
  <si>
    <t xml:space="preserve">SUMIFS</t>
  </si>
  <si>
    <t xml:space="preserve">November General expenses</t>
  </si>
  <si>
    <t xml:space="preserve">Row 3</t>
  </si>
  <si>
    <t xml:space="preserve">COUNTIFS</t>
  </si>
  <si>
    <t xml:space="preserve">Repeated 002 / 250 combination</t>
  </si>
  <si>
    <t xml:space="preserve">SUBTOTAL</t>
  </si>
  <si>
    <t xml:space="preserve">Visible reviewed numeric values</t>
  </si>
  <si>
    <t xml:space="preserve">Source SUM</t>
  </si>
  <si>
    <t xml:space="preserve">IF</t>
  </si>
  <si>
    <t xml:space="preserve">Name a repeated-key flag</t>
  </si>
  <si>
    <t xml:space="preserve">Review repeated ID</t>
  </si>
  <si>
    <t xml:space="preserve">Reviewed SUM</t>
  </si>
  <si>
    <t xml:space="preserve">IFERROR</t>
  </si>
  <si>
    <t xml:space="preserve">Division by zero</t>
  </si>
  <si>
    <t xml:space="preserve">Review quantity or amount</t>
  </si>
  <si>
    <t xml:space="preserve">ROUND</t>
  </si>
  <si>
    <t xml:space="preserve">Two-decimal calculation</t>
  </si>
  <si>
    <t xml:space="preserve">Seven useful functions</t>
  </si>
  <si>
    <t xml:space="preserve">Total rows meeting stated criteria</t>
  </si>
  <si>
    <t xml:space="preserve">Count repeated keys at the defined grain</t>
  </si>
  <si>
    <t xml:space="preserve">Find amounts stored as text</t>
  </si>
  <si>
    <t xml:space="preserve">Total visible rows using 109</t>
  </si>
  <si>
    <t xml:space="preserve">Flag a stated review condition</t>
  </si>
  <si>
    <t xml:space="preserve">Return a visible review message</t>
  </si>
  <si>
    <t xml:space="preserve">Apply stated reporting precision</t>
  </si>
  <si>
    <t xml:space="preserve">Task</t>
  </si>
  <si>
    <t xml:space="preserve">Windows desktop keys</t>
  </si>
  <si>
    <t xml:space="preserve">Save working copy</t>
  </si>
  <si>
    <t xml:space="preserve">Ctrl+S</t>
  </si>
  <si>
    <t xml:space="preserve">Make a Table</t>
  </si>
  <si>
    <t xml:space="preserve">Ctrl+T</t>
  </si>
  <si>
    <t xml:space="preserve">Find a value</t>
  </si>
  <si>
    <t xml:space="preserve">Ctrl+F</t>
  </si>
  <si>
    <t xml:space="preserve">Toggle filters</t>
  </si>
  <si>
    <t xml:space="preserve">Ctrl+Shift+L</t>
  </si>
  <si>
    <t xml:space="preserve">Open filter choices</t>
  </si>
  <si>
    <t xml:space="preserve">Alt+Down Arrow</t>
  </si>
  <si>
    <t xml:space="preserve">Move in a region</t>
  </si>
  <si>
    <t xml:space="preserve">Ctrl+Arrow</t>
  </si>
  <si>
    <t xml:space="preserve">Select to region edge</t>
  </si>
  <si>
    <t xml:space="preserve">Ctrl+Shift+Arrow</t>
  </si>
  <si>
    <t xml:space="preserve">Return to start</t>
  </si>
  <si>
    <t xml:space="preserve">Ctrl+Home</t>
  </si>
  <si>
    <t xml:space="preserve">Edit a cell</t>
  </si>
  <si>
    <t xml:space="preserve">F2</t>
  </si>
  <si>
    <t xml:space="preserve">Fill down</t>
  </si>
  <si>
    <t xml:space="preserve">Ctrl+D</t>
  </si>
  <si>
    <t xml:space="preserve">Format Cells</t>
  </si>
  <si>
    <t xml:space="preserve">Ctrl+1</t>
  </si>
  <si>
    <t xml:space="preserve">Undo</t>
  </si>
  <si>
    <t xml:space="preserve">Ctrl+Z</t>
  </si>
  <si>
    <t xml:space="preserve">Mac and web</t>
  </si>
  <si>
    <t xml:space="preserve">Mac and web shortcuts differ; use the platform-specific Microsoft reference.</t>
  </si>
  <si>
    <t xml:space="preserve">InvoiceID</t>
  </si>
  <si>
    <t xml:space="preserve">Amount</t>
  </si>
  <si>
    <t xml:space="preserve">001</t>
  </si>
  <si>
    <t xml:space="preserve">002</t>
  </si>
  <si>
    <t xml:space="preserve">003</t>
  </si>
  <si>
    <t xml:space="preserve">InvoiceID (B)</t>
  </si>
  <si>
    <t xml:space="preserve">Repeated-ID flag</t>
  </si>
  <si>
    <t xml:space="preserve">Meaning</t>
  </si>
  <si>
    <t xml:space="preserve">A total</t>
  </si>
  <si>
    <t xml:space="preserve">B total</t>
  </si>
  <si>
    <t xml:space="preserve">Repeated-ID groups</t>
  </si>
  <si>
    <t xml:space="preserve">Flagged rows</t>
  </si>
  <si>
    <t xml:space="preserve">Missing from B</t>
  </si>
  <si>
    <t xml:space="preserve">Review</t>
  </si>
  <si>
    <t xml:space="preserve">Do not delete repeated keys until record grain and source rows are reviewed.</t>
  </si>
  <si>
    <t xml:space="preserve">Text identifier</t>
  </si>
  <si>
    <t xml:space="preserve">Actual date</t>
  </si>
  <si>
    <t xml:space="preserve">Display label</t>
  </si>
  <si>
    <t xml:space="preserve">00042</t>
  </si>
  <si>
    <t xml:space="preserve">Field 1</t>
  </si>
  <si>
    <t xml:space="preserve">Field 2</t>
  </si>
  <si>
    <t xml:space="preserve">Unsafe join</t>
  </si>
  <si>
    <t xml:space="preserve">ab</t>
  </si>
  <si>
    <t xml:space="preserve">c</t>
  </si>
  <si>
    <t xml:space="preserve">Collision</t>
  </si>
  <si>
    <t xml:space="preserve">a</t>
  </si>
  <si>
    <t xml:space="preserve">bc</t>
  </si>
  <si>
    <t xml:space="preserve">Date</t>
  </si>
  <si>
    <t xml:space="preserve">Category</t>
  </si>
  <si>
    <t xml:space="preserve">General</t>
  </si>
  <si>
    <t xml:space="preserve">Month start</t>
  </si>
  <si>
    <t xml:space="preserve">Budget</t>
  </si>
  <si>
    <t xml:space="preserve">Actual</t>
  </si>
  <si>
    <t xml:space="preserve">Actual minus budget</t>
  </si>
  <si>
    <t xml:space="preserve">Expense convention</t>
  </si>
  <si>
    <t xml:space="preserve">Positive = over plan</t>
  </si>
  <si>
    <t xml:space="preserve">Guarded XLOOKUP (modern)</t>
  </si>
  <si>
    <t xml:space="preserve">Guarded VLOOKUP (older)</t>
  </si>
  <si>
    <t xml:space="preserve">Expected category</t>
  </si>
  <si>
    <t xml:space="preserve">Expected sum</t>
  </si>
  <si>
    <t xml:space="preserve">Software</t>
  </si>
  <si>
    <t xml:space="preserve">Supplies</t>
  </si>
  <si>
    <t xml:space="preserve">Travel</t>
  </si>
  <si>
    <t xml:space="preserve">Grand total</t>
  </si>
  <si>
    <t xml:space="preserve">Over plan</t>
  </si>
  <si>
    <t xml:space="preserve">Step</t>
  </si>
  <si>
    <t xml:space="preserve">Expected result</t>
  </si>
  <si>
    <t xml:space="preserve">Initial files</t>
  </si>
  <si>
    <t xml:space="preserve">Three CSVs in initial-files; two rows per file.</t>
  </si>
  <si>
    <t xml:space="preserve">Initial control</t>
  </si>
  <si>
    <t xml:space="preserve">3 files / 6 rows / 2,100 in one currency.</t>
  </si>
  <si>
    <t xml:space="preserve">Import</t>
  </si>
  <si>
    <t xml:space="preserve">Data &gt; Get Data &gt; From File &gt; From Folder.</t>
  </si>
  <si>
    <t xml:space="preserve">Types</t>
  </si>
  <si>
    <t xml:space="preserve">Keep InvoiceID as Text and review Date and Amount types.</t>
  </si>
  <si>
    <t xml:space="preserve">Traceability</t>
  </si>
  <si>
    <t xml:space="preserve">Keep the source filename for each row.</t>
  </si>
  <si>
    <t xml:space="preserve">Add next file</t>
  </si>
  <si>
    <t xml:space="preserve">Copy the held-out fourth CSV into your exercise input folder, then refresh.</t>
  </si>
  <si>
    <t xml:space="preserve">Expected refresh</t>
  </si>
  <si>
    <t xml:space="preserve">4 files / 8 rows / 3,600.</t>
  </si>
  <si>
    <t xml:space="preserve">No external data connection is embedded; use the separate files and recipe.</t>
  </si>
  <si>
    <t xml:space="preserve">Allowed category</t>
  </si>
  <si>
    <t xml:space="preserve">Item</t>
  </si>
  <si>
    <t xml:space="preserve">Separate check</t>
  </si>
  <si>
    <t xml:space="preserve">Example 1</t>
  </si>
  <si>
    <t xml:space="preserve">Example 2</t>
  </si>
  <si>
    <t xml:space="preserve">Travl</t>
  </si>
  <si>
    <t xml:space="preserve">Existing invalid value</t>
  </si>
  <si>
    <t xml:space="preserve">Travl is deliberate; keep it visible.</t>
  </si>
  <si>
    <t xml:space="preserve">Check</t>
  </si>
  <si>
    <t xml:space="preserve">Raw source total</t>
  </si>
  <si>
    <t xml:space="preserve">Reviewed numeric total</t>
  </si>
  <si>
    <t xml:space="preserve">Budget actual</t>
  </si>
  <si>
    <t xml:space="preserve">Expense variance</t>
  </si>
  <si>
    <t xml:space="preserve">Category source total</t>
  </si>
  <si>
    <t xml:space="preserve">XLOOKUP exact match</t>
  </si>
  <si>
    <t xml:space="preserve">XLOOKUP repeated-key guard</t>
  </si>
  <si>
    <t xml:space="preserve">Review duplicate</t>
  </si>
  <si>
    <t xml:space="preserve">XLOOKUP missing key</t>
  </si>
  <si>
    <t xml:space="preserve">Missing</t>
  </si>
  <si>
    <t xml:space="preserve">Compatible exact match</t>
  </si>
  <si>
    <t xml:space="preserve">Compatible missing key</t>
  </si>
  <si>
    <t xml:space="preserve">Leading-zero label</t>
  </si>
  <si>
    <t xml:space="preserve">00042 | 2026-11</t>
  </si>
  <si>
    <t xml:space="preserve">OK</t>
  </si>
  <si>
    <t xml:space="preserve">Invalid category</t>
  </si>
  <si>
    <t xml:space="preserve">Review category</t>
  </si>
  <si>
    <t xml:space="preserve">Expenses by category</t>
  </si>
  <si>
    <t xml:space="preserve">Sum - Amount</t>
  </si>
  <si>
    <t xml:space="preserve">Total Result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</si>
</sst>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"/>
    <numFmt numFmtId="166" formatCode="@"/>
    <numFmt numFmtId="167" formatCode="yyyy\-mm\-dd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  <font>
      <b val="true"/>
      <sz val="12"/>
      <color rgb="FFFFFFFF"/>
      <name val="Arial"/>
      <family val="0"/>
      <charset val="1"/>
    </font>
    <font>
      <sz val="12"/>
      <color rgb="FF0B0C0E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1F2DE6"/>
        <bgColor rgb="FF0000FF"/>
      </patternFill>
    </fill>
  </fills>
  <borders count="10">
    <border diagonalUp="false" diagonalDown="false">
      <left/>
      <right/>
      <top/>
      <bottom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 style="thin"/>
      <top/>
      <bottom/>
      <diagonal/>
    </border>
    <border diagonalUp="false" diagonalDown="false">
      <left style="thin"/>
      <right style="medium"/>
      <top/>
      <bottom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left" vertical="bottom" textRotation="0" wrapText="false" indent="0" shrinkToFit="false"/>
    </xf>
    <xf numFmtId="164" fontId="4" fillId="0" borderId="0" applyFont="true" applyBorder="false" applyAlignment="true" applyProtection="false">
      <alignment horizontal="left" vertical="bottom" textRotation="0" wrapText="false" indent="0" shrinkToFit="false"/>
    </xf>
    <xf numFmtId="164" fontId="4" fillId="0" borderId="0" applyFont="true" applyBorder="false" applyAlignment="true" applyProtection="false">
      <alignment horizontal="general" vertical="bottom" textRotation="0" wrapText="false" indent="0" shrinkToFit="false"/>
    </xf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5" fontId="6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6" fontId="6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7" fontId="6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1" xfId="22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23" applyFont="true" applyBorder="true" applyAlignment="false" applyProtection="false">
      <alignment horizontal="left" vertical="bottom" textRotation="0" wrapText="false" indent="0" shrinkToFit="false"/>
      <protection locked="true" hidden="false"/>
    </xf>
    <xf numFmtId="165" fontId="0" fillId="0" borderId="4" xfId="21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5" xfId="23" applyFont="true" applyBorder="true" applyAlignment="false" applyProtection="false">
      <alignment horizontal="left" vertical="bottom" textRotation="0" wrapText="false" indent="0" shrinkToFit="false"/>
      <protection locked="true" hidden="false"/>
    </xf>
    <xf numFmtId="165" fontId="0" fillId="0" borderId="6" xfId="21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7" xfId="21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8" xfId="24" applyFont="true" applyBorder="true" applyAlignment="false" applyProtection="false">
      <alignment horizontal="left" vertical="bottom" textRotation="0" wrapText="false" indent="0" shrinkToFit="false"/>
      <protection locked="true" hidden="false"/>
    </xf>
    <xf numFmtId="165" fontId="4" fillId="0" borderId="9" xfId="25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12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Pivot Table Corner" xfId="20"/>
    <cellStyle name="Pivot Table Value" xfId="21"/>
    <cellStyle name="Pivot Table Field" xfId="22"/>
    <cellStyle name="Pivot Table Category" xfId="23"/>
    <cellStyle name="Pivot Table Title" xfId="24"/>
    <cellStyle name="Pivot Table Result" xfId="25"/>
  </cellStyles>
  <dxfs count="18">
    <dxf>
      <fill>
        <patternFill patternType="solid">
          <fgColor rgb="FF1F2DE6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B0C0E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ont>
        <color rgb="FF000000"/>
      </font>
      <border diagonalUp="false" diagonalDown="false">
        <left style="thin">
          <color theme="4" tint="0.4"/>
        </left>
        <right style="thin">
          <color theme="4" tint="0.4"/>
        </right>
        <top style="thin">
          <color theme="4" tint="0.4"/>
        </top>
        <bottom style="thin">
          <color theme="4" tint="0.4"/>
        </bottom>
        <diagonal/>
      </border>
    </dxf>
    <dxf>
      <fill>
        <patternFill>
          <bgColor theme="4" tint="0.8"/>
        </patternFill>
      </fill>
    </dxf>
    <dxf>
      <fill>
        <patternFill>
          <bgColor theme="4" tint="0.8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FFFFFF"/>
      </font>
      <fill>
        <patternFill>
          <bgColor theme="4"/>
        </patternFill>
      </fill>
    </dxf>
    <dxf>
      <font>
        <b val="1"/>
        <color rgb="FF000000"/>
      </font>
      <border diagonalUp="false" diagonalDown="false">
        <left/>
        <right/>
        <top style="double">
          <color theme="4"/>
        </top>
        <bottom/>
        <diagonal/>
      </border>
    </dxf>
    <dxf>
      <font>
        <color rgb="FF000000"/>
      </font>
      <fill>
        <patternFill>
          <bgColor theme="4" tint="0.8"/>
        </patternFill>
      </fill>
    </dxf>
    <dxf>
      <fill>
        <patternFill>
          <bgColor theme="4" tint="0.6"/>
        </patternFill>
      </fill>
    </dxf>
    <dxf>
      <fill>
        <patternFill>
          <bgColor theme="4" tint="0.6"/>
        </patternFill>
      </fill>
    </dxf>
    <dxf>
      <font>
        <b val="1"/>
        <color rgb="FFFFFFFF"/>
      </font>
      <fill>
        <patternFill>
          <bgColor theme="4"/>
        </patternFill>
      </fill>
    </dxf>
    <dxf>
      <font>
        <b val="1"/>
        <color rgb="FFFFFFFF"/>
      </font>
      <fill>
        <patternFill>
          <bgColor theme="4"/>
        </patternFill>
      </fill>
    </dxf>
    <dxf>
      <font>
        <b val="1"/>
        <color rgb="FFFFFFFF"/>
      </font>
      <fill>
        <patternFill>
          <bgColor theme="4"/>
        </patternFill>
      </fill>
      <border diagonalUp="false" diagonalDown="false">
        <left/>
        <right/>
        <top/>
        <bottom style="medium">
          <color theme="0"/>
        </bottom>
        <diagonal/>
      </border>
    </dxf>
    <dxf>
      <font>
        <b val="1"/>
        <color rgb="FFFFFFFF"/>
      </font>
      <fill>
        <patternFill>
          <bgColor theme="4"/>
        </patternFill>
      </fill>
      <border diagonalUp="false" diagonalDown="false">
        <left/>
        <right/>
        <top style="medium">
          <color theme="0"/>
        </top>
        <bottom/>
        <diagonal/>
      </border>
    </dxf>
  </dxfs>
  <tableStyles count="2">
    <tableStyle count="7" name="TableStyleMedium2">
      <tableStyleElement dxfId="4" type="wholeTable"/>
      <tableStyleElement dxfId="5" type="firstColumnStripe"/>
      <tableStyleElement dxfId="6" type="firstRowStripe"/>
      <tableStyleElement dxfId="7" type="lastColumn"/>
      <tableStyleElement dxfId="8" type="firstColumn"/>
      <tableStyleElement dxfId="9" type="headerRow"/>
      <tableStyleElement dxfId="10" type="totalRow"/>
    </tableStyle>
    <tableStyle count="7" name="TableStyleMedium9">
      <tableStyleElement dxfId="11" type="wholeTable"/>
      <tableStyleElement dxfId="12" type="firstColumnStripe"/>
      <tableStyleElement dxfId="13" type="firstRowStripe"/>
      <tableStyleElement dxfId="14" type="lastColumn"/>
      <tableStyleElement dxfId="15" type="firstColumn"/>
      <tableStyleElement dxfId="16" type="headerRow"/>
      <tableStyleElement dxfId="17" type="totalRow"/>
    </tableStyle>
  </table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78787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5B3D7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F81BD"/>
      <rgbColor rgb="FF969696"/>
      <rgbColor rgb="FF003366"/>
      <rgbColor rgb="FF339966"/>
      <rgbColor rgb="FF0B0C0E"/>
      <rgbColor rgb="FF333300"/>
      <rgbColor rgb="FF993300"/>
      <rgbColor rgb="FF993366"/>
      <rgbColor rgb="FF1F2DE6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worksheet" Target="worksheets/sheet13.xml"/><Relationship Id="rId16" Type="http://schemas.openxmlformats.org/officeDocument/2006/relationships/worksheet" Target="worksheets/sheet14.xml"/><Relationship Id="rId17" Type="http://schemas.openxmlformats.org/officeDocument/2006/relationships/worksheet" Target="worksheets/sheet15.xml"/><Relationship Id="rId18" Type="http://schemas.openxmlformats.org/officeDocument/2006/relationships/worksheet" Target="worksheets/sheet16.xml"/><Relationship Id="rId19" Type="http://schemas.openxmlformats.org/officeDocument/2006/relationships/worksheet" Target="worksheets/sheet17.xml"/><Relationship Id="rId20" Type="http://schemas.openxmlformats.org/officeDocument/2006/relationships/sharedStrings" Target="sharedStrings.xml"/><Relationship Id="rId21" Type="http://schemas.openxmlformats.org/officeDocument/2006/relationships/pivotCacheDefinition" Target="pivotCache/pivotCacheDefinition1.xml"/>
</Relationships>
</file>

<file path=xl/charts/_rels/chart1.xml.rels><?xml version="1.0" encoding="UTF-8"?>
<Relationships xmlns="http://schemas.openxmlformats.org/package/2006/relationships"><Relationship Id="rId1" Type="http://schemas.microsoft.com/office/2011/relationships/chartStyle" Target="style1.xml"/><Relationship Id="rId2" Type="http://schemas.microsoft.com/office/2011/relationships/chartColorStyle" Target="colors1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lang="en-US" sz="1800" b="1" u="none" strike="noStrike">
                <a:solidFill>
                  <a:srgbClr val="000000"/>
                </a:solidFill>
                <a:uFillTx/>
                <a:latin typeface="Calibri"/>
              </a:rPr>
              <a:t>Synthetic category expenses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"Actual expense"</c:f>
              <c:strCache>
                <c:ptCount val="1"/>
                <c:pt idx="0">
                  <c:v>Actual expense</c:v>
                </c:pt>
              </c:strCache>
            </c:strRef>
          </c:tx>
          <c:spPr>
            <a:solidFill>
              <a:srgbClr val="1F2DE6"/>
            </a:solidFill>
            <a:ln w="1260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Dashboard!$A$2:$A$4</c:f>
              <c:strCache>
                <c:ptCount val="3"/>
                <c:pt idx="0">
                  <c:v>Software</c:v>
                </c:pt>
                <c:pt idx="1">
                  <c:v>Supplies</c:v>
                </c:pt>
                <c:pt idx="2">
                  <c:v>Travel</c:v>
                </c:pt>
              </c:strCache>
            </c:strRef>
          </c:cat>
          <c:val>
            <c:numRef>
              <c:f>Dashboard!$B$2:$B$4</c:f>
              <c:numCache>
                <c:formatCode>General</c:formatCode>
                <c:ptCount val="3"/>
                <c:pt idx="0">
                  <c:v>450</c:v>
                </c:pt>
                <c:pt idx="1">
                  <c:v>300</c:v>
                </c:pt>
                <c:pt idx="2">
                  <c:v>600</c:v>
                </c:pt>
              </c:numCache>
            </c:numRef>
          </c:val>
        </c:ser>
        <c:gapWidth val="150"/>
        <c:overlap val="0"/>
        <c:axId val="83271224"/>
        <c:axId val="95387615"/>
      </c:barChart>
      <c:catAx>
        <c:axId val="832712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95387615"/>
        <c:crosses val="autoZero"/>
        <c:auto val="1"/>
        <c:lblAlgn val="ctr"/>
        <c:lblOffset val="100"/>
        <c:noMultiLvlLbl val="0"/>
      </c:catAx>
      <c:valAx>
        <c:axId val="95387615"/>
        <c:scaling>
          <c:orientation val="minMax"/>
          <c:min val="0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General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83271224"/>
        <c:crosses val="autoZero"/>
        <c:crossBetween val="between"/>
      </c:valAx>
      <c:spPr>
        <a:ln w="0">
          <a:noFill/>
        </a:ln>
      </c:spPr>
    </c:plotArea>
    <c:plotVisOnly val="1"/>
    <c:dispBlanksAs val="gap"/>
  </c:chart>
  <c:spPr>
    <a:ln w="9360">
      <a:solidFill>
        <a:srgbClr val="D9D9D9"/>
      </a:solidFill>
      <a:round/>
    </a:ln>
  </c:sp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</cs:colorStyle>
</file>

<file path=xl/charts/style1.xml><?xml version="1.0" encoding="utf-8"?>
<cs:chartStyle xmlns:cs="http://schemas.microsoft.com/office/drawing/2012/chartStyle" xmlns:a="http://schemas.openxmlformats.org/drawingml/2006/main" id="419">
  <cs:axisTitle>
    <cs:lnRef idx="0"/>
    <cs:fillRef idx="0"/>
    <cs:effectRef idx="0"/>
    <cs:fontRef idx="minor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0</xdr:colOff>
      <xdr:row>1</xdr:row>
      <xdr:rowOff>0</xdr:rowOff>
    </xdr:from>
    <xdr:to>
      <xdr:col>5</xdr:col>
      <xdr:colOff>1275840</xdr:colOff>
      <xdr:row>15</xdr:row>
      <xdr:rowOff>75960</xdr:rowOff>
    </xdr:to>
    <xdr:graphicFrame>
      <xdr:nvGraphicFramePr>
        <xdr:cNvPr id="1" name="Chart 1"/>
        <xdr:cNvGraphicFramePr/>
      </xdr:nvGraphicFramePr>
      <xdr:xfrm>
        <a:off x="5507280" y="352440"/>
        <a:ext cx="4759560" cy="367632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?>
<Relationships xmlns="http://schemas.openxmlformats.org/package/2006/relationships"><Relationship Id="rId1" Type="http://schemas.openxmlformats.org/officeDocument/2006/relationships/pivotCacheRecords" Target="pivotCacheRecords1.xml"/>
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cordCount="6" createdVersion="3">
  <cacheSource type="worksheet">
    <worksheetSource ref="A1:B7" sheet="PivotSource"/>
  </cacheSource>
  <cacheFields count="2">
    <cacheField name="Category" numFmtId="0">
      <sharedItems count="3">
        <s v="Software"/>
        <s v="Supplies"/>
        <s v="Travel"/>
      </sharedItems>
    </cacheField>
    <cacheField name="Amount" numFmtId="0">
      <sharedItems containsSemiMixedTypes="0" containsString="0" containsNumber="1" containsInteger="1" minValue="100" maxValue="350" count="4">
        <n v="100"/>
        <n v="200"/>
        <n v="250"/>
        <n v="350"/>
      </sharedItems>
    </cacheField>
  </cacheFields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6">
  <r>
    <x v="0"/>
    <x v="1"/>
  </r>
  <r>
    <x v="0"/>
    <x v="2"/>
  </r>
  <r>
    <x v="1"/>
    <x v="0"/>
  </r>
  <r>
    <x v="1"/>
    <x v="1"/>
  </r>
  <r>
    <x v="2"/>
    <x v="3"/>
  </r>
  <r>
    <x v="2"/>
    <x v="2"/>
  </r>
</pivotCacheRecords>
</file>

<file path=xl/pivotTables/_rels/pivotTable1.xml.rels><?xml version="1.0" encoding="UTF-8"?>
<Relationships xmlns="http://schemas.openxmlformats.org/package/2006/relationships"><Relationship Id="rId1" Type="http://schemas.openxmlformats.org/officeDocument/2006/relationships/pivotCacheDefinition" Target="../pivotCache/pivotCacheDefinition1.xml"/>
</Relationships>
</file>

<file path=xl/pivotTables/pivotTable1.xml><?xml version="1.0" encoding="utf-8"?>
<pivotTableDefinition xmlns="http://schemas.openxmlformats.org/spreadsheetml/2006/main" name="ExpensePivot" cacheId="1" dataOnRows="0" applyNumberFormats="0" applyBorderFormats="0" applyFontFormats="0" applyPatternFormats="0" applyAlignmentFormats="0" applyWidthHeightFormats="0" dataCaption="Values" showDrill="0" useAutoFormatting="0" itemPrintTitles="1" indent="0" outline="1" outlineData="1" compact="1" compactData="1">
  <location ref="A4:B8" firstHeaderRow="1" firstDataRow="1" firstDataCol="1"/>
  <pivotFields count="2">
    <pivotField axis="axisRow" compact="0" showAll="0" defaultSubtotal="0">
      <items count="3">
        <item x="0"/>
        <item x="1"/>
        <item x="2"/>
      </items>
    </pivotField>
    <pivotField dataField="1" compact="0" showAll="0"/>
  </pivotFields>
  <rowFields count="1">
    <field x="0"/>
  </rowFields>
  <rowItems count="4">
    <i>
      <x/>
    </i>
    <i>
      <x v="1"/>
    </i>
    <i>
      <x v="2"/>
    </i>
    <i t="grand">
      <x/>
    </i>
  </rowItems>
  <colItems count="1">
    <i/>
  </colItems>
  <dataFields count="1">
    <dataField name="Sum - Amount" fld="1" subtotal="sum" numFmtId="165"/>
  </dataFields>
  <pivotTableStyleInfo name="PivotStyleLight16" showRowHeaders="1" showColHeaders="1" showRowStripes="0" showColStripes="0" showLastColumn="1"/>
</pivotTableDefinition>
</file>

<file path=xl/tables/table1.xml><?xml version="1.0" encoding="utf-8"?>
<table xmlns="http://schemas.openxmlformats.org/spreadsheetml/2006/main" id="1" name="Expenses" displayName="Expenses" ref="A1:B7" headerRowCount="1" totalsRowCount="0" totalsRowShown="0">
  <autoFilter ref="A1:B7"/>
  <tableColumns count="2">
    <tableColumn id="1" name="Category"/>
    <tableColumn id="2" name="Amount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id="2" name="ReportA" displayName="ReportA" ref="A1:B4" headerRowCount="1" totalsRowCount="0" totalsRowShown="0">
  <autoFilter ref="A1:B4"/>
  <tableColumns count="2">
    <tableColumn id="1" name="InvoiceID"/>
    <tableColumn id="2" name="Amount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ReportB" displayName="ReportB" ref="A1:B4" headerRowCount="1" totalsRowCount="0" totalsRowShown="0">
  <autoFilter ref="A1:B4"/>
  <tableColumns count="2">
    <tableColumn id="1" name="InvoiceID"/>
    <tableColumn id="2" name="Amount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4" name="Transactions" displayName="Transactions" ref="A1:C4" headerRowCount="1" totalsRowCount="0" totalsRowShown="0">
  <autoFilter ref="A1:C4"/>
  <tableColumns count="3">
    <tableColumn id="1" name="Date"/>
    <tableColumn id="2" name="Category"/>
    <tableColumn id="3" name="Amount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4.xml.rels><?xml version="1.0" encoding="UTF-8"?>
<Relationships xmlns="http://schemas.openxmlformats.org/package/2006/relationships"><Relationship Id="rId1" Type="http://schemas.openxmlformats.org/officeDocument/2006/relationships/table" Target="../tables/table2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table" Target="../tables/table3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table" Target="../tables/table4.xml"/>
</Relationships>
</file>

<file path=xl/worksheets/_rels/sheet11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_rels/sheet1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17.xml.rels><?xml version="1.0" encoding="UTF-8"?>
<Relationships xmlns="http://schemas.openxmlformats.org/package/2006/relationships"><Relationship Id="rId1" Type="http://schemas.openxmlformats.org/officeDocument/2006/relationships/pivotTable" Target="../pivotTables/pivot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54296875" defaultRowHeight="15" customHeight="false" zeroHeight="false" outlineLevelRow="0" outlineLevelCol="0"/>
  <cols>
    <col collapsed="false" customWidth="true" hidden="false" outlineLevel="0" max="1" min="1" style="0" width="28.71"/>
    <col collapsed="false" customWidth="true" hidden="false" outlineLevel="0" max="2" min="2" style="0" width="100.71"/>
    <col collapsed="false" customWidth="true" hidden="false" outlineLevel="0" max="7" min="3" style="0" width="24.71"/>
  </cols>
  <sheetData>
    <row r="1" customFormat="false" ht="27.7" hidden="false" customHeight="false" outlineLevel="0" collapsed="false">
      <c r="A1" s="1" t="s">
        <v>0</v>
      </c>
      <c r="B1" s="1" t="s">
        <v>1</v>
      </c>
    </row>
    <row r="2" customFormat="false" ht="54" hidden="false" customHeight="true" outlineLevel="0" collapsed="false">
      <c r="A2" s="2" t="s">
        <v>2</v>
      </c>
      <c r="B2" s="2" t="s">
        <v>3</v>
      </c>
    </row>
    <row r="3" customFormat="false" ht="63.75" hidden="false" customHeight="true" outlineLevel="0" collapsed="false">
      <c r="A3" s="2" t="s">
        <v>4</v>
      </c>
      <c r="B3" s="2" t="s">
        <v>5</v>
      </c>
    </row>
    <row r="4" customFormat="false" ht="63.75" hidden="false" customHeight="true" outlineLevel="0" collapsed="false">
      <c r="A4" s="2" t="s">
        <v>6</v>
      </c>
      <c r="B4" s="2" t="s">
        <v>7</v>
      </c>
    </row>
    <row r="5" customFormat="false" ht="63.75" hidden="false" customHeight="true" outlineLevel="0" collapsed="false">
      <c r="A5" s="2" t="s">
        <v>8</v>
      </c>
      <c r="B5" s="2" t="s">
        <v>9</v>
      </c>
    </row>
    <row r="6" customFormat="false" ht="63.75" hidden="false" customHeight="true" outlineLevel="0" collapsed="false">
      <c r="A6" s="2" t="s">
        <v>10</v>
      </c>
      <c r="B6" s="2" t="s">
        <v>11</v>
      </c>
    </row>
    <row r="7" customFormat="false" ht="63.75" hidden="false" customHeight="true" outlineLevel="0" collapsed="false">
      <c r="A7" s="2" t="s">
        <v>12</v>
      </c>
      <c r="B7" s="2" t="s">
        <v>13</v>
      </c>
    </row>
    <row r="8" customFormat="false" ht="54" hidden="false" customHeight="true" outlineLevel="0" collapsed="false">
      <c r="A8" s="2" t="s">
        <v>14</v>
      </c>
      <c r="B8" s="2" t="s">
        <v>15</v>
      </c>
    </row>
    <row r="9" customFormat="false" ht="54" hidden="false" customHeight="true" outlineLevel="0" collapsed="false">
      <c r="A9" s="2" t="s">
        <v>16</v>
      </c>
      <c r="B9" s="2" t="s">
        <v>17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54296875" defaultRowHeight="15" customHeight="false" zeroHeight="false" outlineLevelRow="0" outlineLevelCol="0"/>
  <cols>
    <col collapsed="false" customWidth="true" hidden="false" outlineLevel="0" max="1" min="1" style="0" width="28.71"/>
    <col collapsed="false" customWidth="true" hidden="false" outlineLevel="0" max="7" min="2" style="0" width="24.71"/>
    <col collapsed="false" customWidth="true" hidden="false" outlineLevel="0" max="9" min="8" style="0" width="32"/>
  </cols>
  <sheetData>
    <row r="1" customFormat="false" ht="27.75" hidden="false" customHeight="true" outlineLevel="0" collapsed="false">
      <c r="A1" s="1" t="s">
        <v>18</v>
      </c>
      <c r="B1" s="1" t="s">
        <v>19</v>
      </c>
      <c r="C1" s="1" t="s">
        <v>20</v>
      </c>
      <c r="D1" s="1" t="s">
        <v>21</v>
      </c>
      <c r="E1" s="1"/>
      <c r="F1" s="1" t="s">
        <v>22</v>
      </c>
      <c r="G1" s="1" t="s">
        <v>23</v>
      </c>
      <c r="H1" s="1" t="s">
        <v>24</v>
      </c>
      <c r="I1" s="1" t="s">
        <v>25</v>
      </c>
    </row>
    <row r="2" customFormat="false" ht="25.5" hidden="false" customHeight="true" outlineLevel="0" collapsed="false">
      <c r="A2" s="2" t="s">
        <v>26</v>
      </c>
      <c r="B2" s="2" t="n">
        <v>120</v>
      </c>
      <c r="C2" s="3" t="b">
        <f aca="false">ISNUMBER(B2)</f>
        <v>1</v>
      </c>
      <c r="D2" s="4" t="n">
        <v>120</v>
      </c>
      <c r="E2" s="2"/>
      <c r="F2" s="2" t="s">
        <v>20</v>
      </c>
      <c r="G2" s="2" t="s">
        <v>27</v>
      </c>
      <c r="H2" s="3" t="b">
        <f aca="false">FALSE()</f>
        <v>0</v>
      </c>
      <c r="I2" s="3" t="b">
        <f aca="false">ISNUMBER(B3)</f>
        <v>0</v>
      </c>
    </row>
    <row r="3" customFormat="false" ht="25.5" hidden="false" customHeight="true" outlineLevel="0" collapsed="false">
      <c r="A3" s="2" t="s">
        <v>28</v>
      </c>
      <c r="B3" s="2" t="s">
        <v>29</v>
      </c>
      <c r="C3" s="3" t="b">
        <f aca="false">ISNUMBER(B3)</f>
        <v>0</v>
      </c>
      <c r="D3" s="4" t="n">
        <v>80</v>
      </c>
      <c r="E3" s="2"/>
      <c r="F3" s="2" t="s">
        <v>30</v>
      </c>
      <c r="G3" s="2" t="s">
        <v>31</v>
      </c>
      <c r="H3" s="2" t="n">
        <v>1350</v>
      </c>
      <c r="I3" s="2" t="n">
        <f aca="false">SUMIFS(Transactions[Amount],Transactions[Category],"General",Transactions[Date],"&gt;="&amp;Budget!A2,Transactions[Date],"&lt;"&amp;EDATE(Budget!A2,1))</f>
        <v>1350</v>
      </c>
    </row>
    <row r="4" customFormat="false" ht="25.5" hidden="false" customHeight="true" outlineLevel="0" collapsed="false">
      <c r="A4" s="2" t="s">
        <v>32</v>
      </c>
      <c r="B4" s="2" t="n">
        <v>30</v>
      </c>
      <c r="C4" s="3" t="b">
        <f aca="false">ISNUMBER(B4)</f>
        <v>1</v>
      </c>
      <c r="D4" s="4" t="n">
        <v>30</v>
      </c>
      <c r="E4" s="2"/>
      <c r="F4" s="2" t="s">
        <v>33</v>
      </c>
      <c r="G4" s="2" t="s">
        <v>34</v>
      </c>
      <c r="H4" s="2" t="n">
        <v>2</v>
      </c>
      <c r="I4" s="2" t="n">
        <f aca="false">COUNTIFS(ReportB!A2:A4,"002",ReportB!B2:B4,250)</f>
        <v>2</v>
      </c>
    </row>
    <row r="5" customFormat="false" ht="25.5" hidden="false" customHeight="true" outlineLevel="0" collapsed="false">
      <c r="A5" s="2"/>
      <c r="B5" s="2"/>
      <c r="C5" s="2"/>
      <c r="D5" s="2"/>
      <c r="E5" s="2"/>
      <c r="F5" s="2" t="s">
        <v>35</v>
      </c>
      <c r="G5" s="2" t="s">
        <v>36</v>
      </c>
      <c r="H5" s="2" t="n">
        <v>230</v>
      </c>
      <c r="I5" s="2" t="n">
        <f aca="false">SUBTOTAL(109,D2:D4)</f>
        <v>230</v>
      </c>
    </row>
    <row r="6" customFormat="false" ht="25.5" hidden="false" customHeight="true" outlineLevel="0" collapsed="false">
      <c r="A6" s="2" t="s">
        <v>37</v>
      </c>
      <c r="B6" s="4" t="n">
        <f aca="false">SUM(B2:B4)</f>
        <v>150</v>
      </c>
      <c r="C6" s="2"/>
      <c r="D6" s="2"/>
      <c r="E6" s="2"/>
      <c r="F6" s="2" t="s">
        <v>38</v>
      </c>
      <c r="G6" s="2" t="s">
        <v>39</v>
      </c>
      <c r="H6" s="2" t="s">
        <v>40</v>
      </c>
      <c r="I6" s="2" t="str">
        <f aca="false">IF(COUNTIF(ReportB!A2:A4,"002")&gt;1,"Review repeated ID","OK")</f>
        <v>Review repeated ID</v>
      </c>
    </row>
    <row r="7" customFormat="false" ht="25.5" hidden="false" customHeight="true" outlineLevel="0" collapsed="false">
      <c r="A7" s="2" t="s">
        <v>41</v>
      </c>
      <c r="B7" s="4" t="n">
        <f aca="false">SUM(D2:D4)</f>
        <v>230</v>
      </c>
      <c r="C7" s="2"/>
      <c r="D7" s="2"/>
      <c r="E7" s="2"/>
      <c r="F7" s="2" t="s">
        <v>42</v>
      </c>
      <c r="G7" s="2" t="s">
        <v>43</v>
      </c>
      <c r="H7" s="2" t="s">
        <v>44</v>
      </c>
      <c r="I7" s="2" t="str">
        <f aca="false">IFERROR(100/0,"Review quantity or amount")</f>
        <v>Review quantity or amount</v>
      </c>
    </row>
    <row r="8" customFormat="false" ht="25.5" hidden="false" customHeight="true" outlineLevel="0" collapsed="false">
      <c r="A8" s="2"/>
      <c r="B8" s="2"/>
      <c r="C8" s="2"/>
      <c r="D8" s="2"/>
      <c r="E8" s="2"/>
      <c r="F8" s="2" t="s">
        <v>45</v>
      </c>
      <c r="G8" s="2" t="s">
        <v>46</v>
      </c>
      <c r="H8" s="2" t="n">
        <v>3.33</v>
      </c>
      <c r="I8" s="2" t="n">
        <f aca="false">ROUND(10/3,2)</f>
        <v>3.33</v>
      </c>
    </row>
    <row r="9" customFormat="false" ht="25.5" hidden="false" customHeight="true" outlineLevel="0" collapsed="false">
      <c r="A9" s="5" t="s">
        <v>47</v>
      </c>
      <c r="B9" s="2"/>
      <c r="C9" s="2"/>
      <c r="D9" s="2"/>
      <c r="E9" s="2"/>
      <c r="F9" s="2"/>
      <c r="G9" s="2"/>
      <c r="H9" s="2"/>
      <c r="I9" s="2"/>
    </row>
    <row r="10" customFormat="false" ht="25.5" hidden="false" customHeight="true" outlineLevel="0" collapsed="false">
      <c r="A10" s="2" t="s">
        <v>30</v>
      </c>
      <c r="B10" s="2" t="s">
        <v>48</v>
      </c>
      <c r="C10" s="2"/>
      <c r="D10" s="2"/>
      <c r="E10" s="2"/>
      <c r="F10" s="2"/>
      <c r="G10" s="2"/>
      <c r="H10" s="2"/>
      <c r="I10" s="2"/>
    </row>
    <row r="11" customFormat="false" ht="25.5" hidden="false" customHeight="true" outlineLevel="0" collapsed="false">
      <c r="A11" s="2" t="s">
        <v>33</v>
      </c>
      <c r="B11" s="2" t="s">
        <v>49</v>
      </c>
      <c r="C11" s="2"/>
      <c r="D11" s="2"/>
      <c r="E11" s="2"/>
      <c r="F11" s="2"/>
      <c r="G11" s="2"/>
      <c r="H11" s="2"/>
      <c r="I11" s="2"/>
    </row>
    <row r="12" customFormat="false" ht="25.5" hidden="false" customHeight="true" outlineLevel="0" collapsed="false">
      <c r="A12" s="2" t="s">
        <v>20</v>
      </c>
      <c r="B12" s="2" t="s">
        <v>50</v>
      </c>
      <c r="C12" s="2"/>
      <c r="D12" s="2"/>
      <c r="E12" s="2"/>
      <c r="F12" s="2"/>
      <c r="G12" s="2"/>
      <c r="H12" s="2"/>
      <c r="I12" s="2"/>
    </row>
    <row r="13" customFormat="false" ht="25.5" hidden="false" customHeight="true" outlineLevel="0" collapsed="false">
      <c r="A13" s="2" t="s">
        <v>35</v>
      </c>
      <c r="B13" s="2" t="s">
        <v>51</v>
      </c>
      <c r="C13" s="2"/>
      <c r="D13" s="2"/>
      <c r="E13" s="2"/>
      <c r="F13" s="2"/>
      <c r="G13" s="2"/>
      <c r="H13" s="2"/>
      <c r="I13" s="2"/>
    </row>
    <row r="14" customFormat="false" ht="25.5" hidden="false" customHeight="true" outlineLevel="0" collapsed="false">
      <c r="A14" s="2" t="s">
        <v>38</v>
      </c>
      <c r="B14" s="2" t="s">
        <v>52</v>
      </c>
      <c r="C14" s="2"/>
      <c r="D14" s="2"/>
      <c r="E14" s="2"/>
      <c r="F14" s="2"/>
      <c r="G14" s="2"/>
      <c r="H14" s="2"/>
      <c r="I14" s="2"/>
    </row>
    <row r="15" customFormat="false" ht="25.5" hidden="false" customHeight="true" outlineLevel="0" collapsed="false">
      <c r="A15" s="2" t="s">
        <v>42</v>
      </c>
      <c r="B15" s="2" t="s">
        <v>53</v>
      </c>
      <c r="C15" s="2"/>
      <c r="D15" s="2"/>
      <c r="E15" s="2"/>
      <c r="F15" s="2"/>
      <c r="G15" s="2"/>
      <c r="H15" s="2"/>
      <c r="I15" s="2"/>
    </row>
    <row r="16" customFormat="false" ht="25.5" hidden="false" customHeight="true" outlineLevel="0" collapsed="false">
      <c r="A16" s="2" t="s">
        <v>45</v>
      </c>
      <c r="B16" s="2" t="s">
        <v>54</v>
      </c>
      <c r="C16" s="2"/>
      <c r="D16" s="2"/>
      <c r="E16" s="2"/>
      <c r="F16" s="2"/>
      <c r="G16" s="2"/>
      <c r="H16" s="2"/>
      <c r="I16" s="2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54296875" defaultRowHeight="15" customHeight="false" zeroHeight="false" outlineLevelRow="0" outlineLevelCol="0"/>
  <cols>
    <col collapsed="false" customWidth="true" hidden="false" outlineLevel="0" max="1" min="1" style="0" width="28.71"/>
    <col collapsed="false" customWidth="true" hidden="false" outlineLevel="0" max="7" min="2" style="0" width="24.71"/>
  </cols>
  <sheetData>
    <row r="1" customFormat="false" ht="27.75" hidden="false" customHeight="true" outlineLevel="0" collapsed="false">
      <c r="A1" s="1" t="s">
        <v>55</v>
      </c>
      <c r="B1" s="1" t="s">
        <v>56</v>
      </c>
    </row>
    <row r="2" customFormat="false" ht="25.5" hidden="false" customHeight="true" outlineLevel="0" collapsed="false">
      <c r="A2" s="2" t="s">
        <v>57</v>
      </c>
      <c r="B2" s="2" t="s">
        <v>58</v>
      </c>
    </row>
    <row r="3" customFormat="false" ht="25.5" hidden="false" customHeight="true" outlineLevel="0" collapsed="false">
      <c r="A3" s="2" t="s">
        <v>59</v>
      </c>
      <c r="B3" s="2" t="s">
        <v>60</v>
      </c>
    </row>
    <row r="4" customFormat="false" ht="25.5" hidden="false" customHeight="true" outlineLevel="0" collapsed="false">
      <c r="A4" s="2" t="s">
        <v>61</v>
      </c>
      <c r="B4" s="2" t="s">
        <v>62</v>
      </c>
    </row>
    <row r="5" customFormat="false" ht="25.5" hidden="false" customHeight="true" outlineLevel="0" collapsed="false">
      <c r="A5" s="2" t="s">
        <v>63</v>
      </c>
      <c r="B5" s="2" t="s">
        <v>64</v>
      </c>
    </row>
    <row r="6" customFormat="false" ht="25.5" hidden="false" customHeight="true" outlineLevel="0" collapsed="false">
      <c r="A6" s="2" t="s">
        <v>65</v>
      </c>
      <c r="B6" s="2" t="s">
        <v>66</v>
      </c>
    </row>
    <row r="7" customFormat="false" ht="25.5" hidden="false" customHeight="true" outlineLevel="0" collapsed="false">
      <c r="A7" s="2" t="s">
        <v>67</v>
      </c>
      <c r="B7" s="2" t="s">
        <v>68</v>
      </c>
    </row>
    <row r="8" customFormat="false" ht="25.5" hidden="false" customHeight="true" outlineLevel="0" collapsed="false">
      <c r="A8" s="2" t="s">
        <v>69</v>
      </c>
      <c r="B8" s="2" t="s">
        <v>70</v>
      </c>
    </row>
    <row r="9" customFormat="false" ht="25.5" hidden="false" customHeight="true" outlineLevel="0" collapsed="false">
      <c r="A9" s="2" t="s">
        <v>71</v>
      </c>
      <c r="B9" s="2" t="s">
        <v>72</v>
      </c>
    </row>
    <row r="10" customFormat="false" ht="25.5" hidden="false" customHeight="true" outlineLevel="0" collapsed="false">
      <c r="A10" s="2" t="s">
        <v>73</v>
      </c>
      <c r="B10" s="2" t="s">
        <v>74</v>
      </c>
    </row>
    <row r="11" customFormat="false" ht="25.5" hidden="false" customHeight="true" outlineLevel="0" collapsed="false">
      <c r="A11" s="2" t="s">
        <v>75</v>
      </c>
      <c r="B11" s="2" t="s">
        <v>76</v>
      </c>
    </row>
    <row r="12" customFormat="false" ht="25.5" hidden="false" customHeight="true" outlineLevel="0" collapsed="false">
      <c r="A12" s="2" t="s">
        <v>77</v>
      </c>
      <c r="B12" s="2" t="s">
        <v>78</v>
      </c>
    </row>
    <row r="13" customFormat="false" ht="25.5" hidden="false" customHeight="true" outlineLevel="0" collapsed="false">
      <c r="A13" s="2" t="s">
        <v>79</v>
      </c>
      <c r="B13" s="2" t="s">
        <v>80</v>
      </c>
    </row>
    <row r="14" customFormat="false" ht="25.5" hidden="false" customHeight="true" outlineLevel="0" collapsed="false">
      <c r="A14" s="2"/>
      <c r="B14" s="2"/>
    </row>
    <row r="15" customFormat="false" ht="25.5" hidden="false" customHeight="true" outlineLevel="0" collapsed="false">
      <c r="A15" s="2"/>
      <c r="B15" s="2"/>
    </row>
    <row r="16" customFormat="false" ht="25.5" hidden="false" customHeight="true" outlineLevel="0" collapsed="false">
      <c r="A16" s="5" t="s">
        <v>81</v>
      </c>
      <c r="B16" s="2" t="s">
        <v>82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54296875" defaultRowHeight="15" customHeight="false" zeroHeight="false" outlineLevelRow="0" outlineLevelCol="0"/>
  <cols>
    <col collapsed="false" customWidth="true" hidden="false" outlineLevel="0" max="1" min="1" style="6" width="28.71"/>
    <col collapsed="false" customWidth="true" hidden="false" outlineLevel="0" max="7" min="2" style="0" width="24.71"/>
  </cols>
  <sheetData>
    <row r="1" customFormat="false" ht="27.75" hidden="false" customHeight="true" outlineLevel="0" collapsed="false">
      <c r="A1" s="7" t="s">
        <v>83</v>
      </c>
      <c r="B1" s="1" t="s">
        <v>84</v>
      </c>
    </row>
    <row r="2" customFormat="false" ht="25.5" hidden="false" customHeight="true" outlineLevel="0" collapsed="false">
      <c r="A2" s="8" t="s">
        <v>85</v>
      </c>
      <c r="B2" s="2" t="n">
        <v>100</v>
      </c>
    </row>
    <row r="3" customFormat="false" ht="25.5" hidden="false" customHeight="true" outlineLevel="0" collapsed="false">
      <c r="A3" s="8" t="s">
        <v>86</v>
      </c>
      <c r="B3" s="2" t="n">
        <v>200</v>
      </c>
    </row>
    <row r="4" customFormat="false" ht="25.5" hidden="false" customHeight="true" outlineLevel="0" collapsed="false">
      <c r="A4" s="8" t="s">
        <v>87</v>
      </c>
      <c r="B4" s="2" t="n">
        <v>300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54296875" defaultRowHeight="15" customHeight="false" zeroHeight="false" outlineLevelRow="0" outlineLevelCol="0"/>
  <cols>
    <col collapsed="false" customWidth="true" hidden="false" outlineLevel="0" max="1" min="1" style="6" width="28.71"/>
    <col collapsed="false" customWidth="true" hidden="false" outlineLevel="0" max="7" min="2" style="0" width="24.71"/>
  </cols>
  <sheetData>
    <row r="1" customFormat="false" ht="27.75" hidden="false" customHeight="true" outlineLevel="0" collapsed="false">
      <c r="A1" s="7" t="s">
        <v>83</v>
      </c>
      <c r="B1" s="1" t="s">
        <v>84</v>
      </c>
    </row>
    <row r="2" customFormat="false" ht="25.5" hidden="false" customHeight="true" outlineLevel="0" collapsed="false">
      <c r="A2" s="8" t="s">
        <v>85</v>
      </c>
      <c r="B2" s="2" t="n">
        <v>100</v>
      </c>
    </row>
    <row r="3" customFormat="false" ht="25.5" hidden="false" customHeight="true" outlineLevel="0" collapsed="false">
      <c r="A3" s="8" t="s">
        <v>86</v>
      </c>
      <c r="B3" s="2" t="n">
        <v>250</v>
      </c>
    </row>
    <row r="4" customFormat="false" ht="25.5" hidden="false" customHeight="true" outlineLevel="0" collapsed="false">
      <c r="A4" s="8" t="s">
        <v>86</v>
      </c>
      <c r="B4" s="2" t="n">
        <v>250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54296875" defaultRowHeight="15" customHeight="false" zeroHeight="false" outlineLevelRow="0" outlineLevelCol="0"/>
  <cols>
    <col collapsed="false" customWidth="true" hidden="false" outlineLevel="0" max="1" min="1" style="0" width="28.71"/>
    <col collapsed="false" customWidth="true" hidden="false" outlineLevel="0" max="7" min="2" style="0" width="24.71"/>
  </cols>
  <sheetData>
    <row r="1" customFormat="false" ht="27.75" hidden="false" customHeight="true" outlineLevel="0" collapsed="false">
      <c r="A1" s="1" t="s">
        <v>88</v>
      </c>
      <c r="B1" s="1" t="s">
        <v>84</v>
      </c>
      <c r="C1" s="1" t="s">
        <v>89</v>
      </c>
      <c r="D1" s="1" t="s">
        <v>90</v>
      </c>
    </row>
    <row r="2" customFormat="false" ht="25.5" hidden="false" customHeight="true" outlineLevel="0" collapsed="false">
      <c r="A2" s="2" t="s">
        <v>85</v>
      </c>
      <c r="B2" s="4" t="n">
        <v>100</v>
      </c>
      <c r="C2" s="3" t="b">
        <f aca="false">COUNTIF($A$2:$A$4,A2)&gt;1</f>
        <v>0</v>
      </c>
      <c r="D2" s="2"/>
    </row>
    <row r="3" customFormat="false" ht="25.5" hidden="false" customHeight="true" outlineLevel="0" collapsed="false">
      <c r="A3" s="2" t="s">
        <v>86</v>
      </c>
      <c r="B3" s="4" t="n">
        <v>250</v>
      </c>
      <c r="C3" s="3" t="b">
        <f aca="false">COUNTIF($A$2:$A$4,A3)&gt;1</f>
        <v>1</v>
      </c>
      <c r="D3" s="2"/>
    </row>
    <row r="4" customFormat="false" ht="25.5" hidden="false" customHeight="true" outlineLevel="0" collapsed="false">
      <c r="A4" s="2" t="s">
        <v>86</v>
      </c>
      <c r="B4" s="4" t="n">
        <v>250</v>
      </c>
      <c r="C4" s="3" t="b">
        <f aca="false">COUNTIF($A$2:$A$4,A4)&gt;1</f>
        <v>1</v>
      </c>
      <c r="D4" s="2"/>
    </row>
    <row r="5" customFormat="false" ht="25.5" hidden="false" customHeight="true" outlineLevel="0" collapsed="false">
      <c r="A5" s="2"/>
      <c r="B5" s="2"/>
      <c r="C5" s="2"/>
      <c r="D5" s="2"/>
    </row>
    <row r="6" customFormat="false" ht="25.5" hidden="false" customHeight="true" outlineLevel="0" collapsed="false">
      <c r="A6" s="2"/>
      <c r="B6" s="2"/>
      <c r="C6" s="2"/>
      <c r="D6" s="2"/>
    </row>
    <row r="7" customFormat="false" ht="25.5" hidden="false" customHeight="true" outlineLevel="0" collapsed="false">
      <c r="A7" s="2" t="s">
        <v>91</v>
      </c>
      <c r="B7" s="4" t="n">
        <f aca="false">SUM(ReportA!B2:B4)</f>
        <v>600</v>
      </c>
      <c r="C7" s="2"/>
      <c r="D7" s="2"/>
    </row>
    <row r="8" customFormat="false" ht="25.5" hidden="false" customHeight="true" outlineLevel="0" collapsed="false">
      <c r="A8" s="2" t="s">
        <v>92</v>
      </c>
      <c r="B8" s="4" t="n">
        <f aca="false">SUM(ReportB!B2:B4)</f>
        <v>600</v>
      </c>
      <c r="C8" s="2"/>
      <c r="D8" s="2"/>
    </row>
    <row r="9" customFormat="false" ht="25.5" hidden="false" customHeight="true" outlineLevel="0" collapsed="false">
      <c r="A9" s="2"/>
      <c r="B9" s="2"/>
      <c r="C9" s="2"/>
      <c r="D9" s="2"/>
    </row>
    <row r="10" customFormat="false" ht="25.5" hidden="false" customHeight="true" outlineLevel="0" collapsed="false">
      <c r="A10" s="2" t="s">
        <v>93</v>
      </c>
      <c r="B10" s="2" t="n">
        <v>1</v>
      </c>
      <c r="C10" s="2"/>
      <c r="D10" s="2"/>
    </row>
    <row r="11" customFormat="false" ht="25.5" hidden="false" customHeight="true" outlineLevel="0" collapsed="false">
      <c r="A11" s="2" t="s">
        <v>94</v>
      </c>
      <c r="B11" s="2" t="n">
        <v>2</v>
      </c>
      <c r="C11" s="2"/>
      <c r="D11" s="2"/>
    </row>
    <row r="12" customFormat="false" ht="25.5" hidden="false" customHeight="true" outlineLevel="0" collapsed="false">
      <c r="A12" s="2" t="s">
        <v>95</v>
      </c>
      <c r="B12" s="2" t="s">
        <v>87</v>
      </c>
      <c r="C12" s="2"/>
      <c r="D12" s="2"/>
    </row>
    <row r="13" customFormat="false" ht="25.5" hidden="false" customHeight="true" outlineLevel="0" collapsed="false">
      <c r="A13" s="2"/>
      <c r="B13" s="2"/>
      <c r="C13" s="2"/>
      <c r="D13" s="2"/>
    </row>
    <row r="14" customFormat="false" ht="25.5" hidden="false" customHeight="true" outlineLevel="0" collapsed="false">
      <c r="A14" s="5" t="s">
        <v>96</v>
      </c>
      <c r="B14" s="2" t="s">
        <v>97</v>
      </c>
      <c r="C14" s="2"/>
      <c r="D14" s="2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54296875" defaultRowHeight="15" customHeight="false" zeroHeight="false" outlineLevelRow="0" outlineLevelCol="0"/>
  <cols>
    <col collapsed="false" customWidth="true" hidden="false" outlineLevel="0" max="1" min="1" style="0" width="28.71"/>
    <col collapsed="false" customWidth="true" hidden="false" outlineLevel="0" max="2" min="2" style="0" width="24.71"/>
    <col collapsed="false" customWidth="true" hidden="false" outlineLevel="0" max="3" min="3" style="0" width="35.71"/>
    <col collapsed="false" customWidth="true" hidden="false" outlineLevel="0" max="7" min="4" style="0" width="24.71"/>
  </cols>
  <sheetData>
    <row r="1" customFormat="false" ht="27.75" hidden="false" customHeight="true" outlineLevel="0" collapsed="false">
      <c r="A1" s="1" t="s">
        <v>98</v>
      </c>
      <c r="B1" s="1" t="s">
        <v>99</v>
      </c>
      <c r="C1" s="1" t="s">
        <v>100</v>
      </c>
      <c r="D1" s="1"/>
    </row>
    <row r="2" customFormat="false" ht="25.5" hidden="false" customHeight="true" outlineLevel="0" collapsed="false">
      <c r="A2" s="8" t="s">
        <v>101</v>
      </c>
      <c r="B2" s="9" t="n">
        <v>46331</v>
      </c>
      <c r="C2" s="2" t="str">
        <f aca="false">A2&amp;" | "&amp;TEXT(B2,"yyyy-mm")</f>
        <v>00042 | 2026-11</v>
      </c>
      <c r="D2" s="2"/>
    </row>
    <row r="3" customFormat="false" ht="25.5" hidden="false" customHeight="true" outlineLevel="0" collapsed="false">
      <c r="A3" s="2"/>
      <c r="B3" s="2"/>
      <c r="C3" s="2"/>
      <c r="D3" s="2"/>
    </row>
    <row r="4" customFormat="false" ht="25.5" hidden="false" customHeight="true" outlineLevel="0" collapsed="false">
      <c r="A4" s="2"/>
      <c r="B4" s="2"/>
      <c r="C4" s="2"/>
      <c r="D4" s="2"/>
    </row>
    <row r="5" customFormat="false" ht="25.5" hidden="false" customHeight="true" outlineLevel="0" collapsed="false">
      <c r="A5" s="5" t="s">
        <v>102</v>
      </c>
      <c r="B5" s="5" t="s">
        <v>103</v>
      </c>
      <c r="C5" s="5" t="s">
        <v>104</v>
      </c>
      <c r="D5" s="5" t="s">
        <v>90</v>
      </c>
    </row>
    <row r="6" customFormat="false" ht="25.5" hidden="false" customHeight="true" outlineLevel="0" collapsed="false">
      <c r="A6" s="2" t="s">
        <v>105</v>
      </c>
      <c r="B6" s="2" t="s">
        <v>106</v>
      </c>
      <c r="C6" s="2" t="str">
        <f aca="false">A6&amp;B6</f>
        <v>abc</v>
      </c>
      <c r="D6" s="2" t="s">
        <v>107</v>
      </c>
    </row>
    <row r="7" customFormat="false" ht="25.5" hidden="false" customHeight="true" outlineLevel="0" collapsed="false">
      <c r="A7" s="2" t="s">
        <v>108</v>
      </c>
      <c r="B7" s="2" t="s">
        <v>109</v>
      </c>
      <c r="C7" s="2" t="str">
        <f aca="false">A7&amp;B7</f>
        <v>abc</v>
      </c>
      <c r="D7" s="2" t="s">
        <v>107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54296875" defaultRowHeight="15" customHeight="false" zeroHeight="false" outlineLevelRow="0" outlineLevelCol="0"/>
  <cols>
    <col collapsed="false" customWidth="true" hidden="false" outlineLevel="0" max="1" min="1" style="0" width="28.71"/>
    <col collapsed="false" customWidth="true" hidden="false" outlineLevel="0" max="7" min="2" style="0" width="24.71"/>
  </cols>
  <sheetData>
    <row r="1" customFormat="false" ht="27.75" hidden="false" customHeight="true" outlineLevel="0" collapsed="false">
      <c r="A1" s="1" t="s">
        <v>110</v>
      </c>
      <c r="B1" s="1" t="s">
        <v>111</v>
      </c>
      <c r="C1" s="1" t="s">
        <v>84</v>
      </c>
    </row>
    <row r="2" customFormat="false" ht="25.5" hidden="false" customHeight="true" outlineLevel="0" collapsed="false">
      <c r="A2" s="9" t="n">
        <v>46331</v>
      </c>
      <c r="B2" s="2" t="s">
        <v>112</v>
      </c>
      <c r="C2" s="4" t="n">
        <v>800</v>
      </c>
    </row>
    <row r="3" customFormat="false" ht="25.5" hidden="false" customHeight="true" outlineLevel="0" collapsed="false">
      <c r="A3" s="9" t="n">
        <v>46338</v>
      </c>
      <c r="B3" s="2" t="s">
        <v>112</v>
      </c>
      <c r="C3" s="4" t="n">
        <v>350</v>
      </c>
    </row>
    <row r="4" customFormat="false" ht="25.5" hidden="false" customHeight="true" outlineLevel="0" collapsed="false">
      <c r="A4" s="9" t="n">
        <v>46347</v>
      </c>
      <c r="B4" s="2" t="s">
        <v>112</v>
      </c>
      <c r="C4" s="4" t="n">
        <v>200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54296875" defaultRowHeight="15" customHeight="false" zeroHeight="false" outlineLevelRow="0" outlineLevelCol="0"/>
  <cols>
    <col collapsed="false" customWidth="true" hidden="false" outlineLevel="0" max="1" min="1" style="0" width="28.71"/>
    <col collapsed="false" customWidth="true" hidden="false" outlineLevel="0" max="7" min="2" style="0" width="24.71"/>
  </cols>
  <sheetData>
    <row r="1" customFormat="false" ht="27.75" hidden="false" customHeight="true" outlineLevel="0" collapsed="false">
      <c r="A1" s="1" t="s">
        <v>113</v>
      </c>
      <c r="B1" s="1" t="s">
        <v>114</v>
      </c>
      <c r="C1" s="1" t="s">
        <v>115</v>
      </c>
      <c r="D1" s="1" t="s">
        <v>116</v>
      </c>
    </row>
    <row r="2" customFormat="false" ht="25.5" hidden="false" customHeight="true" outlineLevel="0" collapsed="false">
      <c r="A2" s="9" t="n">
        <v>46327</v>
      </c>
      <c r="B2" s="4" t="n">
        <v>1200</v>
      </c>
      <c r="C2" s="4" t="n">
        <f aca="false">SUMIFS(Transactions[Amount],Transactions[Category],"General",Transactions[Date],"&gt;="&amp;A2,Transactions[Date],"&lt;"&amp;EDATE(A2,1))</f>
        <v>1350</v>
      </c>
      <c r="D2" s="4" t="n">
        <f aca="false">C2-B2</f>
        <v>150</v>
      </c>
    </row>
    <row r="3" customFormat="false" ht="25.5" hidden="false" customHeight="true" outlineLevel="0" collapsed="false">
      <c r="A3" s="2"/>
      <c r="B3" s="2"/>
      <c r="C3" s="2"/>
      <c r="D3" s="2"/>
    </row>
    <row r="4" customFormat="false" ht="25.5" hidden="false" customHeight="true" outlineLevel="0" collapsed="false">
      <c r="A4" s="2"/>
      <c r="B4" s="2"/>
      <c r="C4" s="2"/>
      <c r="D4" s="2"/>
    </row>
    <row r="5" customFormat="false" ht="25.5" hidden="false" customHeight="true" outlineLevel="0" collapsed="false">
      <c r="A5" s="2" t="s">
        <v>117</v>
      </c>
      <c r="B5" s="2" t="s">
        <v>118</v>
      </c>
      <c r="C5" s="2"/>
      <c r="D5" s="2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54296875" defaultRowHeight="15" customHeight="false" zeroHeight="false" outlineLevelRow="0" outlineLevelCol="0"/>
  <cols>
    <col collapsed="false" customWidth="true" hidden="false" outlineLevel="0" max="1" min="1" style="0" width="28.71"/>
    <col collapsed="false" customWidth="true" hidden="false" outlineLevel="0" max="3" min="2" style="0" width="32.71"/>
    <col collapsed="false" customWidth="true" hidden="false" outlineLevel="0" max="7" min="4" style="0" width="24.71"/>
  </cols>
  <sheetData>
    <row r="1" customFormat="false" ht="27.75" hidden="false" customHeight="true" outlineLevel="0" collapsed="false">
      <c r="A1" s="1" t="s">
        <v>83</v>
      </c>
      <c r="B1" s="1" t="s">
        <v>119</v>
      </c>
      <c r="C1" s="1" t="s">
        <v>120</v>
      </c>
    </row>
    <row r="2" customFormat="false" ht="25.5" hidden="false" customHeight="true" outlineLevel="0" collapsed="false">
      <c r="A2" s="2" t="s">
        <v>85</v>
      </c>
      <c r="B2" s="2" t="n">
        <f aca="false">IF(COUNTIF(ReportB!$A$2:$A$4,A2)&gt;1,"Review duplicate",_xlfn.XLOOKUP(A2,ReportB!$A$2:$A$4,ReportB!$B$2:$B$4,"Missing",0))</f>
        <v>100</v>
      </c>
      <c r="C2" s="2" t="n">
        <f aca="false">IF(COUNTIF(ReportB!$A$2:$A$4,A2)&gt;1,"Review duplicate",_xlfn.IFNA(VLOOKUP(A2,ReportB!$A$2:$B$4,2,FALSE()),"Missing"))</f>
        <v>100</v>
      </c>
    </row>
    <row r="3" customFormat="false" ht="25.5" hidden="false" customHeight="true" outlineLevel="0" collapsed="false">
      <c r="A3" s="2" t="s">
        <v>86</v>
      </c>
      <c r="B3" s="2" t="str">
        <f aca="false">IF(COUNTIF(ReportB!$A$2:$A$4,A3)&gt;1,"Review duplicate",_xlfn.XLOOKUP(A3,ReportB!$A$2:$A$4,ReportB!$B$2:$B$4,"Missing",0))</f>
        <v>Review duplicate</v>
      </c>
      <c r="C3" s="2" t="str">
        <f aca="false">IF(COUNTIF(ReportB!$A$2:$A$4,A3)&gt;1,"Review duplicate",_xlfn.IFNA(VLOOKUP(A3,ReportB!$A$2:$B$4,2,FALSE()),"Missing"))</f>
        <v>Review duplicate</v>
      </c>
    </row>
    <row r="4" customFormat="false" ht="25.5" hidden="false" customHeight="true" outlineLevel="0" collapsed="false">
      <c r="A4" s="2" t="s">
        <v>87</v>
      </c>
      <c r="B4" s="2" t="str">
        <f aca="false">IF(COUNTIF(ReportB!$A$2:$A$4,A4)&gt;1,"Review duplicate",_xlfn.XLOOKUP(A4,ReportB!$A$2:$A$4,ReportB!$B$2:$B$4,"Missing",0))</f>
        <v>Missing</v>
      </c>
      <c r="C4" s="2" t="str">
        <f aca="false">IF(COUNTIF(ReportB!$A$2:$A$4,A4)&gt;1,"Review duplicate",_xlfn.IFNA(VLOOKUP(A4,ReportB!$A$2:$B$4,2,FALSE()),"Missing"))</f>
        <v>Missing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54296875" defaultRowHeight="15" customHeight="false" zeroHeight="false" outlineLevelRow="0" outlineLevelCol="0"/>
  <cols>
    <col collapsed="false" customWidth="true" hidden="false" outlineLevel="0" max="1" min="1" style="0" width="28.71"/>
    <col collapsed="false" customWidth="true" hidden="false" outlineLevel="0" max="3" min="2" style="0" width="24.71"/>
    <col collapsed="false" customWidth="true" hidden="false" outlineLevel="0" max="4" min="4" style="0" width="36.71"/>
    <col collapsed="false" customWidth="true" hidden="false" outlineLevel="0" max="7" min="5" style="0" width="24.71"/>
  </cols>
  <sheetData>
    <row r="1" customFormat="false" ht="27.75" hidden="false" customHeight="true" outlineLevel="0" collapsed="false">
      <c r="A1" s="1" t="s">
        <v>111</v>
      </c>
      <c r="B1" s="1" t="s">
        <v>84</v>
      </c>
      <c r="C1" s="1"/>
      <c r="D1" s="1" t="s">
        <v>121</v>
      </c>
      <c r="E1" s="1" t="s">
        <v>122</v>
      </c>
    </row>
    <row r="2" customFormat="false" ht="25.5" hidden="false" customHeight="true" outlineLevel="0" collapsed="false">
      <c r="A2" s="2" t="s">
        <v>123</v>
      </c>
      <c r="B2" s="4" t="n">
        <v>200</v>
      </c>
      <c r="C2" s="2"/>
      <c r="D2" s="2" t="s">
        <v>123</v>
      </c>
      <c r="E2" s="2" t="n">
        <v>450</v>
      </c>
    </row>
    <row r="3" customFormat="false" ht="25.5" hidden="false" customHeight="true" outlineLevel="0" collapsed="false">
      <c r="A3" s="2" t="s">
        <v>123</v>
      </c>
      <c r="B3" s="4" t="n">
        <v>250</v>
      </c>
      <c r="C3" s="2"/>
      <c r="D3" s="2" t="s">
        <v>124</v>
      </c>
      <c r="E3" s="2" t="n">
        <v>300</v>
      </c>
    </row>
    <row r="4" customFormat="false" ht="25.5" hidden="false" customHeight="true" outlineLevel="0" collapsed="false">
      <c r="A4" s="2" t="s">
        <v>124</v>
      </c>
      <c r="B4" s="4" t="n">
        <v>100</v>
      </c>
      <c r="C4" s="2"/>
      <c r="D4" s="2" t="s">
        <v>125</v>
      </c>
      <c r="E4" s="2" t="n">
        <v>600</v>
      </c>
    </row>
    <row r="5" customFormat="false" ht="25.5" hidden="false" customHeight="true" outlineLevel="0" collapsed="false">
      <c r="A5" s="2" t="s">
        <v>124</v>
      </c>
      <c r="B5" s="4" t="n">
        <v>200</v>
      </c>
      <c r="C5" s="2"/>
      <c r="D5" s="2"/>
      <c r="E5" s="2"/>
    </row>
    <row r="6" customFormat="false" ht="25.5" hidden="false" customHeight="true" outlineLevel="0" collapsed="false">
      <c r="A6" s="2" t="s">
        <v>125</v>
      </c>
      <c r="B6" s="4" t="n">
        <v>350</v>
      </c>
      <c r="C6" s="2"/>
      <c r="D6" s="2" t="s">
        <v>126</v>
      </c>
      <c r="E6" s="4" t="n">
        <f aca="false">SUM(B2:B7)</f>
        <v>1350</v>
      </c>
    </row>
    <row r="7" customFormat="false" ht="25.5" hidden="false" customHeight="true" outlineLevel="0" collapsed="false">
      <c r="A7" s="2" t="s">
        <v>125</v>
      </c>
      <c r="B7" s="4" t="n">
        <v>250</v>
      </c>
      <c r="C7" s="2"/>
      <c r="D7" s="2"/>
      <c r="E7" s="2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54296875" defaultRowHeight="15" customHeight="false" zeroHeight="false" outlineLevelRow="0" outlineLevelCol="0"/>
  <cols>
    <col collapsed="false" customWidth="true" hidden="false" outlineLevel="0" max="1" min="1" style="0" width="28.71"/>
    <col collapsed="false" customWidth="true" hidden="false" outlineLevel="0" max="7" min="2" style="0" width="24.71"/>
  </cols>
  <sheetData>
    <row r="1" customFormat="false" ht="27.75" hidden="false" customHeight="true" outlineLevel="0" collapsed="false">
      <c r="A1" s="1" t="s">
        <v>111</v>
      </c>
      <c r="B1" s="1" t="s">
        <v>115</v>
      </c>
    </row>
    <row r="2" customFormat="false" ht="25.5" hidden="false" customHeight="true" outlineLevel="0" collapsed="false">
      <c r="A2" s="2" t="s">
        <v>123</v>
      </c>
      <c r="B2" s="2" t="n">
        <v>450</v>
      </c>
    </row>
    <row r="3" customFormat="false" ht="25.5" hidden="false" customHeight="true" outlineLevel="0" collapsed="false">
      <c r="A3" s="2" t="s">
        <v>124</v>
      </c>
      <c r="B3" s="2" t="n">
        <v>300</v>
      </c>
    </row>
    <row r="4" customFormat="false" ht="25.5" hidden="false" customHeight="true" outlineLevel="0" collapsed="false">
      <c r="A4" s="2" t="s">
        <v>125</v>
      </c>
      <c r="B4" s="2" t="n">
        <v>600</v>
      </c>
    </row>
    <row r="5" customFormat="false" ht="25.5" hidden="false" customHeight="true" outlineLevel="0" collapsed="false">
      <c r="A5" s="2"/>
      <c r="B5" s="2"/>
    </row>
    <row r="6" customFormat="false" ht="25.5" hidden="false" customHeight="true" outlineLevel="0" collapsed="false">
      <c r="A6" s="2" t="s">
        <v>115</v>
      </c>
      <c r="B6" s="4" t="n">
        <f aca="false">SUM(B2:B4)</f>
        <v>1350</v>
      </c>
    </row>
    <row r="7" customFormat="false" ht="25.5" hidden="false" customHeight="true" outlineLevel="0" collapsed="false">
      <c r="A7" s="2" t="s">
        <v>114</v>
      </c>
      <c r="B7" s="4" t="n">
        <v>1200</v>
      </c>
    </row>
    <row r="8" customFormat="false" ht="25.5" hidden="false" customHeight="true" outlineLevel="0" collapsed="false">
      <c r="A8" s="2" t="s">
        <v>127</v>
      </c>
      <c r="B8" s="4" t="n">
        <f aca="false">B6-B7</f>
        <v>150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54296875" defaultRowHeight="15" customHeight="false" zeroHeight="false" outlineLevelRow="0" outlineLevelCol="0"/>
  <cols>
    <col collapsed="false" customWidth="true" hidden="false" outlineLevel="0" max="1" min="1" style="0" width="28.71"/>
    <col collapsed="false" customWidth="true" hidden="false" outlineLevel="0" max="2" min="2" style="0" width="75.71"/>
    <col collapsed="false" customWidth="true" hidden="false" outlineLevel="0" max="7" min="3" style="0" width="24.71"/>
  </cols>
  <sheetData>
    <row r="1" customFormat="false" ht="27.75" hidden="false" customHeight="true" outlineLevel="0" collapsed="false">
      <c r="A1" s="1" t="s">
        <v>128</v>
      </c>
      <c r="B1" s="1" t="s">
        <v>129</v>
      </c>
    </row>
    <row r="2" customFormat="false" ht="25.5" hidden="false" customHeight="true" outlineLevel="0" collapsed="false">
      <c r="A2" s="2" t="s">
        <v>130</v>
      </c>
      <c r="B2" s="2" t="s">
        <v>131</v>
      </c>
    </row>
    <row r="3" customFormat="false" ht="25.5" hidden="false" customHeight="true" outlineLevel="0" collapsed="false">
      <c r="A3" s="2" t="s">
        <v>132</v>
      </c>
      <c r="B3" s="2" t="s">
        <v>133</v>
      </c>
    </row>
    <row r="4" customFormat="false" ht="25.5" hidden="false" customHeight="true" outlineLevel="0" collapsed="false">
      <c r="A4" s="2" t="s">
        <v>134</v>
      </c>
      <c r="B4" s="2" t="s">
        <v>135</v>
      </c>
    </row>
    <row r="5" customFormat="false" ht="25.5" hidden="false" customHeight="true" outlineLevel="0" collapsed="false">
      <c r="A5" s="2" t="s">
        <v>136</v>
      </c>
      <c r="B5" s="2" t="s">
        <v>137</v>
      </c>
    </row>
    <row r="6" customFormat="false" ht="25.5" hidden="false" customHeight="true" outlineLevel="0" collapsed="false">
      <c r="A6" s="2" t="s">
        <v>138</v>
      </c>
      <c r="B6" s="2" t="s">
        <v>139</v>
      </c>
    </row>
    <row r="7" customFormat="false" ht="25.5" hidden="false" customHeight="true" outlineLevel="0" collapsed="false">
      <c r="A7" s="2" t="s">
        <v>140</v>
      </c>
      <c r="B7" s="2" t="s">
        <v>141</v>
      </c>
    </row>
    <row r="8" customFormat="false" ht="25.5" hidden="false" customHeight="true" outlineLevel="0" collapsed="false">
      <c r="A8" s="2" t="s">
        <v>142</v>
      </c>
      <c r="B8" s="2" t="s">
        <v>143</v>
      </c>
    </row>
    <row r="9" customFormat="false" ht="25.5" hidden="false" customHeight="true" outlineLevel="0" collapsed="false">
      <c r="A9" s="2" t="s">
        <v>4</v>
      </c>
      <c r="B9" s="2" t="s">
        <v>144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54296875" defaultRowHeight="15" customHeight="false" zeroHeight="false" outlineLevelRow="0" outlineLevelCol="0"/>
  <cols>
    <col collapsed="false" customWidth="true" hidden="false" outlineLevel="0" max="1" min="1" style="0" width="28.71"/>
    <col collapsed="false" customWidth="true" hidden="false" outlineLevel="0" max="7" min="2" style="0" width="24.71"/>
  </cols>
  <sheetData>
    <row r="1" customFormat="false" ht="27.75" hidden="false" customHeight="true" outlineLevel="0" collapsed="false">
      <c r="A1" s="1" t="s">
        <v>145</v>
      </c>
    </row>
    <row r="2" customFormat="false" ht="25.5" hidden="false" customHeight="true" outlineLevel="0" collapsed="false">
      <c r="A2" s="2" t="s">
        <v>124</v>
      </c>
    </row>
    <row r="3" customFormat="false" ht="25.5" hidden="false" customHeight="true" outlineLevel="0" collapsed="false">
      <c r="A3" s="2" t="s">
        <v>125</v>
      </c>
    </row>
    <row r="4" customFormat="false" ht="25.5" hidden="false" customHeight="true" outlineLevel="0" collapsed="false">
      <c r="A4" s="2" t="s">
        <v>123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54296875" defaultRowHeight="15" customHeight="false" zeroHeight="false" outlineLevelRow="0" outlineLevelCol="0"/>
  <cols>
    <col collapsed="false" customWidth="true" hidden="false" outlineLevel="0" max="1" min="1" style="0" width="28.71"/>
    <col collapsed="false" customWidth="true" hidden="false" outlineLevel="0" max="7" min="2" style="0" width="24.71"/>
  </cols>
  <sheetData>
    <row r="1" customFormat="false" ht="27.75" hidden="false" customHeight="true" outlineLevel="0" collapsed="false">
      <c r="A1" s="1" t="s">
        <v>146</v>
      </c>
      <c r="B1" s="1" t="s">
        <v>84</v>
      </c>
      <c r="C1" s="1" t="s">
        <v>111</v>
      </c>
      <c r="D1" s="1" t="s">
        <v>147</v>
      </c>
    </row>
    <row r="2" customFormat="false" ht="25.5" hidden="false" customHeight="true" outlineLevel="0" collapsed="false">
      <c r="A2" s="2" t="s">
        <v>148</v>
      </c>
      <c r="B2" s="2" t="n">
        <v>100</v>
      </c>
      <c r="C2" s="2" t="s">
        <v>125</v>
      </c>
      <c r="D2" s="2" t="str">
        <f aca="false">IF(COUNTIF(Categories,C2)=1,"OK","Review category")</f>
        <v>OK</v>
      </c>
    </row>
    <row r="3" customFormat="false" ht="25.5" hidden="false" customHeight="true" outlineLevel="0" collapsed="false">
      <c r="A3" s="2" t="s">
        <v>149</v>
      </c>
      <c r="B3" s="2" t="n">
        <v>100</v>
      </c>
      <c r="C3" s="2" t="s">
        <v>150</v>
      </c>
      <c r="D3" s="2" t="str">
        <f aca="false">IF(COUNTIF(Categories,C3)=1,"OK","Review category")</f>
        <v>Review category</v>
      </c>
    </row>
    <row r="4" customFormat="false" ht="25.5" hidden="false" customHeight="true" outlineLevel="0" collapsed="false">
      <c r="A4" s="2"/>
      <c r="B4" s="2"/>
      <c r="C4" s="2"/>
      <c r="D4" s="2"/>
    </row>
    <row r="5" customFormat="false" ht="25.5" hidden="false" customHeight="true" outlineLevel="0" collapsed="false">
      <c r="A5" s="2"/>
      <c r="B5" s="2"/>
      <c r="C5" s="2"/>
      <c r="D5" s="2"/>
    </row>
    <row r="6" customFormat="false" ht="25.5" hidden="false" customHeight="true" outlineLevel="0" collapsed="false">
      <c r="A6" s="5" t="s">
        <v>151</v>
      </c>
      <c r="B6" s="2"/>
      <c r="C6" s="2" t="s">
        <v>152</v>
      </c>
      <c r="D6" s="2"/>
    </row>
  </sheetData>
  <dataValidations count="1">
    <dataValidation allowBlank="true" error="Choose Supplies, Travel or Software." errorStyle="stop" errorTitle="Choose a category" operator="between" prompt="Choose a value from the list." promptTitle="Allowed category" showDropDown="false" showErrorMessage="true" showInputMessage="true" sqref="C2:C101" type="list">
      <formula1>Categories</formula1>
      <formula2>0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5" customHeight="false" zeroHeight="false" outlineLevelRow="0" outlineLevelCol="0"/>
  <cols>
    <col collapsed="false" customWidth="true" hidden="false" outlineLevel="0" max="1" min="1" style="0" width="34"/>
    <col collapsed="false" customWidth="true" hidden="false" outlineLevel="0" max="3" min="2" style="0" width="30"/>
  </cols>
  <sheetData>
    <row r="1" customFormat="false" ht="27.75" hidden="false" customHeight="true" outlineLevel="0" collapsed="false">
      <c r="A1" s="1" t="s">
        <v>153</v>
      </c>
      <c r="B1" s="1" t="s">
        <v>25</v>
      </c>
      <c r="C1" s="1" t="s">
        <v>24</v>
      </c>
    </row>
    <row r="2" customFormat="false" ht="25.5" hidden="false" customHeight="true" outlineLevel="0" collapsed="false">
      <c r="A2" s="2" t="s">
        <v>154</v>
      </c>
      <c r="B2" s="4" t="n">
        <f aca="false">Formulas!B6</f>
        <v>150</v>
      </c>
      <c r="C2" s="2" t="n">
        <v>150</v>
      </c>
    </row>
    <row r="3" customFormat="false" ht="25.5" hidden="false" customHeight="true" outlineLevel="0" collapsed="false">
      <c r="A3" s="2" t="s">
        <v>155</v>
      </c>
      <c r="B3" s="4" t="n">
        <f aca="false">Formulas!B7</f>
        <v>230</v>
      </c>
      <c r="C3" s="2" t="n">
        <v>230</v>
      </c>
    </row>
    <row r="4" customFormat="false" ht="25.5" hidden="false" customHeight="true" outlineLevel="0" collapsed="false">
      <c r="A4" s="2" t="s">
        <v>156</v>
      </c>
      <c r="B4" s="4" t="n">
        <f aca="false">Budget!C2</f>
        <v>1350</v>
      </c>
      <c r="C4" s="2" t="n">
        <v>1350</v>
      </c>
    </row>
    <row r="5" customFormat="false" ht="25.5" hidden="false" customHeight="true" outlineLevel="0" collapsed="false">
      <c r="A5" s="2" t="s">
        <v>157</v>
      </c>
      <c r="B5" s="4" t="n">
        <f aca="false">Budget!D2</f>
        <v>150</v>
      </c>
      <c r="C5" s="2" t="n">
        <v>150</v>
      </c>
    </row>
    <row r="6" customFormat="false" ht="25.5" hidden="false" customHeight="true" outlineLevel="0" collapsed="false">
      <c r="A6" s="2" t="s">
        <v>158</v>
      </c>
      <c r="B6" s="2" t="n">
        <f aca="false">SUM(PivotSource!B2:B7)</f>
        <v>1350</v>
      </c>
      <c r="C6" s="2" t="n">
        <v>1350</v>
      </c>
    </row>
    <row r="7" customFormat="false" ht="25.5" hidden="false" customHeight="true" outlineLevel="0" collapsed="false">
      <c r="A7" s="2" t="s">
        <v>159</v>
      </c>
      <c r="B7" s="2" t="n">
        <f aca="false">Lookups!B2</f>
        <v>100</v>
      </c>
      <c r="C7" s="2" t="n">
        <v>100</v>
      </c>
    </row>
    <row r="8" customFormat="false" ht="25.5" hidden="false" customHeight="true" outlineLevel="0" collapsed="false">
      <c r="A8" s="2" t="s">
        <v>160</v>
      </c>
      <c r="B8" s="2" t="str">
        <f aca="false">Lookups!B3</f>
        <v>Review duplicate</v>
      </c>
      <c r="C8" s="2" t="s">
        <v>161</v>
      </c>
    </row>
    <row r="9" customFormat="false" ht="25.5" hidden="false" customHeight="true" outlineLevel="0" collapsed="false">
      <c r="A9" s="2" t="s">
        <v>162</v>
      </c>
      <c r="B9" s="2" t="str">
        <f aca="false">Lookups!B4</f>
        <v>Missing</v>
      </c>
      <c r="C9" s="2" t="s">
        <v>163</v>
      </c>
    </row>
    <row r="10" customFormat="false" ht="25.5" hidden="false" customHeight="true" outlineLevel="0" collapsed="false">
      <c r="A10" s="2" t="s">
        <v>164</v>
      </c>
      <c r="B10" s="2" t="n">
        <f aca="false">Lookups!C2</f>
        <v>100</v>
      </c>
      <c r="C10" s="2" t="n">
        <v>100</v>
      </c>
    </row>
    <row r="11" customFormat="false" ht="25.5" hidden="false" customHeight="true" outlineLevel="0" collapsed="false">
      <c r="A11" s="2" t="s">
        <v>165</v>
      </c>
      <c r="B11" s="2" t="str">
        <f aca="false">Lookups!C4</f>
        <v>Missing</v>
      </c>
      <c r="C11" s="2" t="s">
        <v>163</v>
      </c>
    </row>
    <row r="12" customFormat="false" ht="25.5" hidden="false" customHeight="true" outlineLevel="0" collapsed="false">
      <c r="A12" s="2" t="s">
        <v>166</v>
      </c>
      <c r="B12" s="2" t="str">
        <f aca="false">TextCodes!C2</f>
        <v>00042 | 2026-11</v>
      </c>
      <c r="C12" s="2" t="s">
        <v>167</v>
      </c>
    </row>
    <row r="13" customFormat="false" ht="25.5" hidden="false" customHeight="true" outlineLevel="0" collapsed="false">
      <c r="A13" s="2" t="s">
        <v>145</v>
      </c>
      <c r="B13" s="2" t="str">
        <f aca="false">Dropdowns!D2</f>
        <v>OK</v>
      </c>
      <c r="C13" s="2" t="s">
        <v>168</v>
      </c>
    </row>
    <row r="14" customFormat="false" ht="25.5" hidden="false" customHeight="true" outlineLevel="0" collapsed="false">
      <c r="A14" s="2" t="s">
        <v>169</v>
      </c>
      <c r="B14" s="2" t="str">
        <f aca="false">Dropdowns!D3</f>
        <v>Review category</v>
      </c>
      <c r="C14" s="2" t="s">
        <v>170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5" customHeight="false" zeroHeight="false" outlineLevelRow="0" outlineLevelCol="0"/>
  <cols>
    <col collapsed="false" customWidth="true" hidden="false" outlineLevel="0" max="3" min="1" style="0" width="24"/>
  </cols>
  <sheetData>
    <row r="1" customFormat="false" ht="27.75" hidden="false" customHeight="true" outlineLevel="0" collapsed="false">
      <c r="A1" s="1" t="s">
        <v>171</v>
      </c>
    </row>
    <row r="4" customFormat="false" ht="15" hidden="false" customHeight="false" outlineLevel="0" collapsed="false">
      <c r="A4" s="10" t="s">
        <v>111</v>
      </c>
      <c r="B4" s="11" t="s">
        <v>172</v>
      </c>
    </row>
    <row r="5" customFormat="false" ht="15" hidden="false" customHeight="false" outlineLevel="0" collapsed="false">
      <c r="A5" s="12" t="s">
        <v>123</v>
      </c>
      <c r="B5" s="13" t="n">
        <v>450</v>
      </c>
    </row>
    <row r="6" customFormat="false" ht="15" hidden="false" customHeight="false" outlineLevel="0" collapsed="false">
      <c r="A6" s="14" t="s">
        <v>124</v>
      </c>
      <c r="B6" s="15" t="n">
        <v>300</v>
      </c>
    </row>
    <row r="7" customFormat="false" ht="15" hidden="false" customHeight="false" outlineLevel="0" collapsed="false">
      <c r="A7" s="14" t="s">
        <v>125</v>
      </c>
      <c r="B7" s="16" t="n">
        <v>600</v>
      </c>
    </row>
    <row r="8" customFormat="false" ht="15" hidden="false" customHeight="false" outlineLevel="0" collapsed="false">
      <c r="A8" s="17" t="s">
        <v>173</v>
      </c>
      <c r="B8" s="18" t="n">
        <v>1350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LibreOffice/26.8.1.1$Windows_X86_64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2026-11-05T14:11:15Z</dcterms:created>
  <dc:creator>AcctGPT team</dc:creator>
  <dc:description>Free synthetic exercises for the AcctGPT Excel guides.</dc:description>
  <dc:language>en-US</dc:language>
  <cp:lastModifiedBy/>
  <dcterms:modified xsi:type="dcterms:W3CDTF">2026-11-05T07:56:42Z</dcterms:modified>
  <cp:revision>1</cp:revision>
  <dc:subject/>
  <dc:title>AcctGPT Excel practice workbook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